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200" windowHeight="10995" tabRatio="915"/>
  </bookViews>
  <sheets>
    <sheet name="20" sheetId="64" r:id="rId1"/>
    <sheet name="Sheet1" sheetId="122" r:id="rId2"/>
  </sheets>
  <externalReferences>
    <externalReference r:id="rId3"/>
  </externalReferences>
  <definedNames>
    <definedName name="_xlnm._FilterDatabase" localSheetId="0" hidden="1">'20'!$A$1:$O$5</definedName>
    <definedName name="a" localSheetId="0">#REF!</definedName>
    <definedName name="a">#REF!</definedName>
    <definedName name="d">#REF!</definedName>
    <definedName name="e">#REF!</definedName>
    <definedName name="g">#REF!</definedName>
    <definedName name="h">#REF!</definedName>
    <definedName name="k">#REF!</definedName>
    <definedName name="l">#REF!</definedName>
    <definedName name="m">'[1]مواد معدني'!$C$2:$C$82</definedName>
    <definedName name="material">'[1]مواد معدني'!$A$1:$B$82</definedName>
    <definedName name="n">#REF!</definedName>
    <definedName name="o">#REF!</definedName>
    <definedName name="p" localSheetId="0">#REF!</definedName>
    <definedName name="p">#REF!</definedName>
    <definedName name="_xlnm.Print_Area" localSheetId="0">'20'!$A$1:$O$27</definedName>
    <definedName name="q">#REF!</definedName>
    <definedName name="w">#REF!</definedName>
    <definedName name="y">#REF!</definedName>
    <definedName name="املاح_معدني">'[1]مواد معدني'!$C$29:$C$29</definedName>
    <definedName name="آنتيموان">'[1]مواد معدني'!$C$74:$C$74</definedName>
    <definedName name="باريت">'[1]مواد معدني'!$C$23:$C$23</definedName>
    <definedName name="بازالت">'[1]مواد معدني'!$C$11:$C$11</definedName>
    <definedName name="براسيت">'[1]مواد معدني'!$C$47:$C$47</definedName>
    <definedName name="بنتونيت">'[1]مواد معدني'!$C$25:$C$25</definedName>
    <definedName name="بوكسيت">'[1]مواد معدني'!$C$73:$C$73</definedName>
    <definedName name="بيتومين">'[1]مواد معدني'!$C$49:$C$49</definedName>
    <definedName name="پاميس">'[1]مواد معدني'!$C$19:$C$19</definedName>
    <definedName name="پتاس">'[1]مواد معدني'!$C$56:$C$56</definedName>
    <definedName name="پرليت">'[1]مواد معدني'!$C$60:$C$60</definedName>
    <definedName name="پرميكوليت">'[1]مواد معدني'!$C$62:$C$62</definedName>
    <definedName name="پگماتيت">'[1]مواد معدني'!$C$53:$C$53</definedName>
    <definedName name="پنبه_نسور">'[1]مواد معدني'!$C$45:$C$45</definedName>
    <definedName name="پوزلان">'[1]مواد معدني'!$C$17:$C$17</definedName>
    <definedName name="پوكه__معدني">'[1]مواد معدني'!$C$9:$C$9</definedName>
    <definedName name="تالك">'[1]مواد معدني'!$C$38:$C$38</definedName>
    <definedName name="تراورتن">'[1]مواد معدني'!$C$6:$C$6</definedName>
    <definedName name="چيني">'[1]مواد معدني'!$C$7:$C$7</definedName>
    <definedName name="خاك_پيت">'[1]مواد معدني'!$C$50:$C$50</definedName>
    <definedName name="خاك_زرد">'[1]مواد معدني'!$C$52:$C$52</definedName>
    <definedName name="خاك_سرخ">'[1]مواد معدني'!$C$51:$C$51</definedName>
    <definedName name="خاك_صنعتي">'[1]مواد معدني'!$C$27:$C$27</definedName>
    <definedName name="خاك_نسوز">'[1]مواد معدني'!$C$55:$C$55</definedName>
    <definedName name="دولوميت">'[1]مواد معدني'!$C$35:$C$35</definedName>
    <definedName name="دياتوميت">'[1]مواد معدني'!$C$28:$C$28</definedName>
    <definedName name="ذغالسنگ">'[1]مواد معدني'!$C$21:$C$21</definedName>
    <definedName name="رزينيت">'[1]مواد معدني'!$C$58:$C$58</definedName>
    <definedName name="زاج_و_آلونيت">'[1]مواد معدني'!$C$77:$C$77</definedName>
    <definedName name="زرنيخ">'[1]مواد معدني'!$C$22:$C$22</definedName>
    <definedName name="زئوليت">'[1]مواد معدني'!$C$24:$C$24</definedName>
    <definedName name="سرب_و_روي">'[1]مواد معدني'!$C$70:$C$70</definedName>
    <definedName name="سلستين">'[1]مواد معدني'!$C$76:$C$76</definedName>
    <definedName name="سنگ_آهك">'[1]مواد معدني'!$C$2:$C$82</definedName>
    <definedName name="سنگ_آهن">'[1]مواد معدني'!$C$67:$C$67</definedName>
    <definedName name="سنگ_گچ">'[1]مواد معدني'!$C$2:$C$2</definedName>
    <definedName name="سنگ_لاشه">'[1]مواد معدني'!$C$3:$C$3</definedName>
    <definedName name="سنگ_مس">'[1]مواد معدني'!$C$68:$C$68</definedName>
    <definedName name="سوافات_سديم">'[1]مواد معدني'!$C$36:$C$36</definedName>
    <definedName name="سولفات_منيزيم">'[1]مواد معدني'!$C$48:$C$48</definedName>
    <definedName name="سيليس">'[1]مواد معدني'!$C$34:$C$34</definedName>
    <definedName name="شن_وماسه">'[1]مواد معدني'!$C$16:$C$16</definedName>
    <definedName name="صدف_وگوش_ماهي">'[1]مواد معدني'!$C$46:$C$46</definedName>
    <definedName name="طلا">'[1]مواد معدني'!$C$71:$C$71</definedName>
    <definedName name="فسفات">'[1]مواد معدني'!$C$37:$C$37</definedName>
    <definedName name="فلدسپات">'[1]مواد معدني'!$C$39:$C$39</definedName>
    <definedName name="فلورين">'[1]مواد معدني'!$C$41:$C$41</definedName>
    <definedName name="فيروزه">'[1]مواد معدني'!$C$42:$C$42</definedName>
    <definedName name="كائولن">'[1]مواد معدني'!$C$26:$C$26</definedName>
    <definedName name="كبالت">'[1]مواد معدني'!$C$75:$C$75</definedName>
    <definedName name="كد">'[1]مواد معدني'!$A$1:$A$82</definedName>
    <definedName name="كروميت">'[1]مواد معدني'!$C$69:$C$69</definedName>
    <definedName name="كلسيت">'[1]مواد معدني'!$C$59:$C$59</definedName>
    <definedName name="كوارتزيت">'[1]مواد معدني'!$C$61:$C$61</definedName>
    <definedName name="گرانيت">'[1]مواد معدني'!$C$4:$C$4</definedName>
    <definedName name="گرونا">'[1]مواد معدني'!$C$54:$C$54</definedName>
    <definedName name="گل_سفيد">'[1]مواد معدني'!$C$44:$C$44</definedName>
    <definedName name="گوگرد">'[1]مواد معدني'!$C$57:$C$57</definedName>
    <definedName name="ما_سه_ريخته_گري">'[1]مواد معدني'!$C$40:$C$40</definedName>
    <definedName name="مارن">'[1]مواد معدني'!$C$12:$C$12</definedName>
    <definedName name="ماسه_سنگ">'[1]مواد معدني'!$C$13:$C$13</definedName>
    <definedName name="مخلوط_كوهي">'[1]مواد معدني'!$C$14:$C$14</definedName>
    <definedName name="مرمر">'[1]مواد معدني'!$C$8:$C$8</definedName>
    <definedName name="مرمريت">'[1]مواد معدني'!$C$5:$C$5</definedName>
    <definedName name="مصالح_ساختماني">'[1]مواد معدني'!$C$20:$C$20</definedName>
    <definedName name="منگنز">'[1]مواد معدني'!$C$72:$C$72</definedName>
    <definedName name="منيزيت">'[1]مواد معدني'!$C$43:$C$43</definedName>
    <definedName name="مواد_فلزي">'[1]مواد معدني'!$C$82:$C$82</definedName>
    <definedName name="موادغيرفلزي">'[1]مواد معدني'!$C$66:$C$66</definedName>
    <definedName name="ميكا">'[1]مواد معدني'!$C$32:$C$32</definedName>
    <definedName name="نام_ماده">'[1]مواد معدني'!$C$1:$C$82</definedName>
    <definedName name="نفلين_سينيت">'[1]مواد معدني'!$C$78:$C$78</definedName>
    <definedName name="نمك_آبي">'[1]مواد معدني'!$C$31:$C$31</definedName>
    <definedName name="نمك_سنگي">'[1]مواد معدني'!$C$30:$C$30</definedName>
    <definedName name="نوع_ماده_معدني">'[1]مواد معدني'!$C$1:$C$82</definedName>
    <definedName name="ورميكوليت">'[1]مواد معدني'!$C$33:$C$33</definedName>
    <definedName name="هورنفلس">'[1]مواد معدني'!$C$15:$C$15</definedName>
  </definedNames>
  <calcPr calcId="124519"/>
</workbook>
</file>

<file path=xl/calcChain.xml><?xml version="1.0" encoding="utf-8"?>
<calcChain xmlns="http://schemas.openxmlformats.org/spreadsheetml/2006/main">
  <c r="L10" i="64"/>
  <c r="I18"/>
  <c r="F18"/>
  <c r="I10"/>
  <c r="F10"/>
  <c r="H5" l="1"/>
  <c r="G5"/>
  <c r="F26" l="1"/>
  <c r="I5" l="1"/>
  <c r="J5"/>
  <c r="K5"/>
  <c r="L5"/>
  <c r="M5"/>
  <c r="N5"/>
  <c r="O5"/>
  <c r="I26" l="1"/>
  <c r="D26"/>
  <c r="K26"/>
  <c r="E26"/>
  <c r="J24"/>
  <c r="I19"/>
  <c r="G19"/>
  <c r="F19"/>
  <c r="H19"/>
  <c r="L11"/>
  <c r="J11"/>
  <c r="I11"/>
  <c r="G11"/>
  <c r="F11"/>
  <c r="D11"/>
</calcChain>
</file>

<file path=xl/sharedStrings.xml><?xml version="1.0" encoding="utf-8"?>
<sst xmlns="http://schemas.openxmlformats.org/spreadsheetml/2006/main" count="94" uniqueCount="44">
  <si>
    <t xml:space="preserve"> </t>
  </si>
  <si>
    <t>تعداد كاركنان واحدهاي فعال (نفر)</t>
  </si>
  <si>
    <t>پروژه هاي منعقده با واحدهاي صنعتي (تعداد)</t>
  </si>
  <si>
    <t>مبلغ پروژه هاي منعقده با واحدهاي صنعتي (ميليون ريال)</t>
  </si>
  <si>
    <t xml:space="preserve">نام شهرك صنعتي </t>
  </si>
  <si>
    <t xml:space="preserve">وضعيت پروژه </t>
  </si>
  <si>
    <t xml:space="preserve">   دگتري</t>
  </si>
  <si>
    <t>كارشناسي ارشد</t>
  </si>
  <si>
    <t xml:space="preserve">                         تعداد دوره ها</t>
  </si>
  <si>
    <t xml:space="preserve">                             تعداد افراد</t>
  </si>
  <si>
    <t xml:space="preserve">            ميزان آموزش (نفر ساعت)</t>
  </si>
  <si>
    <t xml:space="preserve"> ماخذ: دفتر توسعه بنگاهها و كارآفريني</t>
  </si>
  <si>
    <t>دوره هاي آموزشي، مديريتي، مهارتي، كارآفريني و ... كه توسط شركت شهركهاي صنعتي استانها، سازمان فني و حرفه اي يا بخش خصوصي برگزار مي گردد.</t>
  </si>
  <si>
    <t xml:space="preserve">      تعداد تورهاي صنعتي برگزار شده</t>
  </si>
  <si>
    <t xml:space="preserve">       تعداد اعضاي تورهاي  صنعتي (نفر)</t>
  </si>
  <si>
    <t xml:space="preserve">         متوسط تعداد اعضاي هر تور (نفر)</t>
  </si>
  <si>
    <t>تعداد پايان نامه ها</t>
  </si>
  <si>
    <r>
      <t>تعريف دوره آموزشي:</t>
    </r>
    <r>
      <rPr>
        <b/>
        <sz val="9"/>
        <rFont val="B Lotus"/>
        <charset val="178"/>
      </rPr>
      <t xml:space="preserve"> </t>
    </r>
    <r>
      <rPr>
        <b/>
        <sz val="8"/>
        <rFont val="B Lotus"/>
        <charset val="178"/>
      </rPr>
      <t>دوره آموزشي به كليه برنامه هاي مختلف كه منجر به توانمندي و ارتقاي سطح علمي و مهارتي كاركنان واحدهاي كوچك صنعتي شامل</t>
    </r>
  </si>
  <si>
    <t>رديف</t>
  </si>
  <si>
    <t>-</t>
  </si>
  <si>
    <t>نام استان</t>
  </si>
  <si>
    <t>جمع</t>
  </si>
  <si>
    <t>پيشرفت فيزيكي مركز خدمات فناوري و كسب و كار (درصد)</t>
  </si>
  <si>
    <t>مساحت زمين مركز خدمات فناوري و كسب و كار(مترمربع)</t>
  </si>
  <si>
    <t>مساحت زيربنا مركز خدمات فناوري و كسب و كار (مترمربع)</t>
  </si>
  <si>
    <t>ظرفيت استقرار (تعدادواحدهاي قابل واگذاري مركز خدمات فناوري و كسب و كار)</t>
  </si>
  <si>
    <t>تعدادواحدهاي مستقر شده در مركز خدمات فناوري و كسب و كار</t>
  </si>
  <si>
    <t>تعدادواحدهاي فعال در مركز خدمات فناوري و كسب و كار</t>
  </si>
  <si>
    <t>تعدادواحدهاي غيرفعال در مركز خدمات فناوري و كسب و كار</t>
  </si>
  <si>
    <t>جمع استان</t>
  </si>
  <si>
    <t xml:space="preserve">جمع استان      </t>
  </si>
  <si>
    <t>26) دوره هاي آموزشي برگزار شده جهت شاغلين واحدهاي صنعتي :</t>
  </si>
  <si>
    <t>27) تورهاي صنعتي :</t>
  </si>
  <si>
    <t>28) طرح حمايت از پايان نامه ها:</t>
  </si>
  <si>
    <t>نا م استان</t>
  </si>
  <si>
    <t xml:space="preserve">به بهره برداري رسيده =     در دست ساخت =         در حال مطالعه = </t>
  </si>
  <si>
    <t>بیرجند</t>
  </si>
  <si>
    <t>خراسان جنوبي</t>
  </si>
  <si>
    <t>خراسان جنوبی</t>
  </si>
  <si>
    <t>_</t>
  </si>
  <si>
    <t>تا پايان سال  1400</t>
  </si>
  <si>
    <t>25) مراكز خدمات فناوري و كسب و كار (تا پايان سال1401):</t>
  </si>
  <si>
    <t>اسفند1401</t>
  </si>
  <si>
    <t>تا پايان سال1401</t>
  </si>
</sst>
</file>

<file path=xl/styles.xml><?xml version="1.0" encoding="utf-8"?>
<styleSheet xmlns="http://schemas.openxmlformats.org/spreadsheetml/2006/main">
  <numFmts count="1">
    <numFmt numFmtId="168" formatCode="[$-3000401]0.#"/>
  </numFmts>
  <fonts count="44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B Nazanin"/>
      <family val="2"/>
      <charset val="178"/>
    </font>
    <font>
      <sz val="10"/>
      <color indexed="9"/>
      <name val="B Nazanin"/>
      <family val="2"/>
      <charset val="178"/>
    </font>
    <font>
      <sz val="10"/>
      <color indexed="20"/>
      <name val="B Nazanin"/>
      <family val="2"/>
      <charset val="178"/>
    </font>
    <font>
      <b/>
      <sz val="10"/>
      <color indexed="52"/>
      <name val="B Nazanin"/>
      <family val="2"/>
      <charset val="178"/>
    </font>
    <font>
      <b/>
      <sz val="10"/>
      <color indexed="9"/>
      <name val="B Nazanin"/>
      <family val="2"/>
      <charset val="178"/>
    </font>
    <font>
      <i/>
      <sz val="10"/>
      <color indexed="23"/>
      <name val="B Nazanin"/>
      <family val="2"/>
      <charset val="178"/>
    </font>
    <font>
      <sz val="10"/>
      <color indexed="17"/>
      <name val="B Nazanin"/>
      <family val="2"/>
      <charset val="178"/>
    </font>
    <font>
      <b/>
      <sz val="15"/>
      <color indexed="56"/>
      <name val="B Nazanin"/>
      <family val="2"/>
      <charset val="178"/>
    </font>
    <font>
      <b/>
      <sz val="13"/>
      <color indexed="56"/>
      <name val="B Nazanin"/>
      <family val="2"/>
      <charset val="178"/>
    </font>
    <font>
      <b/>
      <sz val="11"/>
      <color indexed="56"/>
      <name val="B Nazanin"/>
      <family val="2"/>
      <charset val="178"/>
    </font>
    <font>
      <sz val="10"/>
      <color indexed="62"/>
      <name val="B Nazanin"/>
      <family val="2"/>
      <charset val="178"/>
    </font>
    <font>
      <sz val="10"/>
      <color indexed="52"/>
      <name val="B Nazanin"/>
      <family val="2"/>
      <charset val="178"/>
    </font>
    <font>
      <sz val="10"/>
      <color indexed="60"/>
      <name val="B Nazanin"/>
      <family val="2"/>
      <charset val="178"/>
    </font>
    <font>
      <sz val="10"/>
      <name val="Arial"/>
      <family val="2"/>
    </font>
    <font>
      <sz val="10"/>
      <color indexed="8"/>
      <name val="MS Sans Serif"/>
      <family val="2"/>
      <charset val="178"/>
    </font>
    <font>
      <b/>
      <sz val="10"/>
      <color indexed="63"/>
      <name val="B Nazanin"/>
      <family val="2"/>
      <charset val="178"/>
    </font>
    <font>
      <b/>
      <sz val="18"/>
      <color indexed="56"/>
      <name val="Times New Roman"/>
      <family val="2"/>
      <charset val="178"/>
    </font>
    <font>
      <b/>
      <sz val="10"/>
      <color indexed="8"/>
      <name val="B Nazanin"/>
      <family val="2"/>
      <charset val="178"/>
    </font>
    <font>
      <sz val="10"/>
      <color indexed="10"/>
      <name val="B Nazanin"/>
      <family val="2"/>
      <charset val="178"/>
    </font>
    <font>
      <sz val="8"/>
      <name val="Arial"/>
      <family val="2"/>
    </font>
    <font>
      <b/>
      <sz val="10"/>
      <name val="B Titr"/>
      <charset val="178"/>
    </font>
    <font>
      <sz val="10"/>
      <name val="B Titr"/>
      <charset val="178"/>
    </font>
    <font>
      <b/>
      <sz val="8"/>
      <name val="B Titr"/>
      <charset val="178"/>
    </font>
    <font>
      <sz val="8"/>
      <name val="B Titr"/>
      <charset val="178"/>
    </font>
    <font>
      <b/>
      <sz val="10"/>
      <name val="B Lotus"/>
      <charset val="178"/>
    </font>
    <font>
      <b/>
      <sz val="11"/>
      <name val="B Lotus"/>
      <charset val="178"/>
    </font>
    <font>
      <b/>
      <sz val="8"/>
      <name val="B Lotus"/>
      <charset val="178"/>
    </font>
    <font>
      <b/>
      <sz val="9"/>
      <name val="B Lotus"/>
      <charset val="178"/>
    </font>
    <font>
      <b/>
      <sz val="12"/>
      <name val="B Titr"/>
      <charset val="178"/>
    </font>
    <font>
      <b/>
      <sz val="9"/>
      <name val="B Titr"/>
      <charset val="178"/>
    </font>
    <font>
      <sz val="9"/>
      <name val="B Titr"/>
      <charset val="178"/>
    </font>
    <font>
      <b/>
      <sz val="7"/>
      <name val="B Titr"/>
      <charset val="178"/>
    </font>
    <font>
      <sz val="8"/>
      <name val="Arial"/>
      <family val="2"/>
    </font>
    <font>
      <b/>
      <sz val="15"/>
      <name val="B Titr"/>
      <charset val="178"/>
    </font>
    <font>
      <b/>
      <sz val="7"/>
      <name val="B Lotus"/>
      <charset val="178"/>
    </font>
    <font>
      <b/>
      <sz val="12"/>
      <name val="B Lotus"/>
      <charset val="178"/>
    </font>
    <font>
      <b/>
      <u/>
      <sz val="8"/>
      <name val="B Titr"/>
      <charset val="178"/>
    </font>
    <font>
      <sz val="11"/>
      <color theme="1"/>
      <name val="B Lotus"/>
      <charset val="178"/>
    </font>
    <font>
      <b/>
      <sz val="11"/>
      <color theme="1"/>
      <name val="B Lotus"/>
      <charset val="178"/>
    </font>
    <font>
      <b/>
      <sz val="11"/>
      <color theme="1"/>
      <name val="B Titr"/>
      <charset val="178"/>
    </font>
    <font>
      <b/>
      <sz val="12"/>
      <color theme="1"/>
      <name val="B Lotus"/>
      <charset val="17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" fillId="0" borderId="0"/>
  </cellStyleXfs>
  <cellXfs count="104">
    <xf numFmtId="0" fontId="0" fillId="0" borderId="0" xfId="0"/>
    <xf numFmtId="0" fontId="31" fillId="0" borderId="0" xfId="0" applyFont="1" applyFill="1" applyAlignment="1">
      <alignment horizontal="right" vertical="center" readingOrder="2"/>
    </xf>
    <xf numFmtId="0" fontId="32" fillId="0" borderId="0" xfId="0" applyFont="1" applyFill="1" applyAlignment="1">
      <alignment horizontal="right" vertical="center" readingOrder="2"/>
    </xf>
    <xf numFmtId="1" fontId="29" fillId="0" borderId="0" xfId="0" applyNumberFormat="1" applyFont="1" applyAlignment="1">
      <alignment horizontal="right" vertical="center" readingOrder="2"/>
    </xf>
    <xf numFmtId="0" fontId="27" fillId="0" borderId="12" xfId="0" applyFont="1" applyBorder="1" applyAlignment="1">
      <alignment horizontal="center" vertical="center" wrapText="1" readingOrder="2"/>
    </xf>
    <xf numFmtId="1" fontId="39" fillId="0" borderId="0" xfId="0" applyNumberFormat="1" applyFont="1" applyAlignment="1">
      <alignment horizontal="right" vertical="center" readingOrder="2"/>
    </xf>
    <xf numFmtId="0" fontId="27" fillId="0" borderId="30" xfId="0" applyFont="1" applyFill="1" applyBorder="1" applyAlignment="1">
      <alignment horizontal="right" vertical="center" wrapText="1" readingOrder="2"/>
    </xf>
    <xf numFmtId="0" fontId="27" fillId="0" borderId="12" xfId="0" applyFont="1" applyFill="1" applyBorder="1" applyAlignment="1">
      <alignment horizontal="center" vertical="center" wrapText="1" readingOrder="2"/>
    </xf>
    <xf numFmtId="0" fontId="26" fillId="25" borderId="34" xfId="0" applyFont="1" applyFill="1" applyBorder="1" applyAlignment="1">
      <alignment horizontal="center" vertical="center" wrapText="1" readingOrder="2"/>
    </xf>
    <xf numFmtId="0" fontId="26" fillId="25" borderId="54" xfId="0" applyFont="1" applyFill="1" applyBorder="1" applyAlignment="1">
      <alignment horizontal="center" vertical="center" wrapText="1" readingOrder="2"/>
    </xf>
    <xf numFmtId="0" fontId="26" fillId="25" borderId="56" xfId="0" applyFont="1" applyFill="1" applyBorder="1" applyAlignment="1">
      <alignment horizontal="center" vertical="center" wrapText="1" readingOrder="2"/>
    </xf>
    <xf numFmtId="0" fontId="25" fillId="25" borderId="10" xfId="0" applyFont="1" applyFill="1" applyBorder="1" applyAlignment="1">
      <alignment horizontal="center" vertical="center" readingOrder="2"/>
    </xf>
    <xf numFmtId="0" fontId="25" fillId="25" borderId="11" xfId="0" applyFont="1" applyFill="1" applyBorder="1" applyAlignment="1">
      <alignment horizontal="center" vertical="top" wrapText="1" readingOrder="2"/>
    </xf>
    <xf numFmtId="0" fontId="41" fillId="0" borderId="13" xfId="0" applyFont="1" applyBorder="1" applyAlignment="1">
      <alignment horizontal="center" vertical="center" readingOrder="2"/>
    </xf>
    <xf numFmtId="0" fontId="40" fillId="0" borderId="12" xfId="0" applyFont="1" applyBorder="1" applyAlignment="1">
      <alignment horizontal="center" vertical="center" readingOrder="2"/>
    </xf>
    <xf numFmtId="0" fontId="41" fillId="25" borderId="46" xfId="0" applyFont="1" applyFill="1" applyBorder="1" applyAlignment="1">
      <alignment horizontal="center" vertical="center" readingOrder="2"/>
    </xf>
    <xf numFmtId="0" fontId="28" fillId="25" borderId="42" xfId="0" applyFont="1" applyFill="1" applyBorder="1" applyAlignment="1">
      <alignment horizontal="center" vertical="center" wrapText="1" readingOrder="2"/>
    </xf>
    <xf numFmtId="0" fontId="28" fillId="25" borderId="43" xfId="0" applyFont="1" applyFill="1" applyBorder="1" applyAlignment="1">
      <alignment horizontal="center" vertical="center" wrapText="1" readingOrder="2"/>
    </xf>
    <xf numFmtId="0" fontId="28" fillId="25" borderId="52" xfId="0" applyFont="1" applyFill="1" applyBorder="1" applyAlignment="1">
      <alignment horizontal="center" vertical="center" wrapText="1" readingOrder="2"/>
    </xf>
    <xf numFmtId="0" fontId="41" fillId="0" borderId="20" xfId="0" applyFont="1" applyBorder="1" applyAlignment="1">
      <alignment horizontal="center" vertical="center" readingOrder="2"/>
    </xf>
    <xf numFmtId="0" fontId="27" fillId="0" borderId="13" xfId="0" applyFont="1" applyFill="1" applyBorder="1" applyAlignment="1">
      <alignment horizontal="right" vertical="center" wrapText="1" readingOrder="2"/>
    </xf>
    <xf numFmtId="0" fontId="26" fillId="25" borderId="40" xfId="0" applyFont="1" applyFill="1" applyBorder="1" applyAlignment="1">
      <alignment vertical="center" readingOrder="2"/>
    </xf>
    <xf numFmtId="0" fontId="26" fillId="25" borderId="19" xfId="0" applyFont="1" applyFill="1" applyBorder="1" applyAlignment="1">
      <alignment vertical="center" readingOrder="2"/>
    </xf>
    <xf numFmtId="0" fontId="26" fillId="25" borderId="17" xfId="0" applyFont="1" applyFill="1" applyBorder="1" applyAlignment="1">
      <alignment horizontal="center" vertical="center" wrapText="1" readingOrder="2"/>
    </xf>
    <xf numFmtId="0" fontId="26" fillId="25" borderId="45" xfId="0" applyFont="1" applyFill="1" applyBorder="1" applyAlignment="1">
      <alignment vertical="center" readingOrder="2"/>
    </xf>
    <xf numFmtId="0" fontId="33" fillId="0" borderId="0" xfId="0" applyFont="1" applyFill="1" applyAlignment="1">
      <alignment vertical="center" readingOrder="2"/>
    </xf>
    <xf numFmtId="0" fontId="0" fillId="0" borderId="0" xfId="0" applyAlignment="1">
      <alignment horizontal="center" vertical="center" readingOrder="2"/>
    </xf>
    <xf numFmtId="0" fontId="24" fillId="0" borderId="0" xfId="0" applyNumberFormat="1" applyFont="1" applyAlignment="1">
      <alignment horizontal="center" vertical="center" readingOrder="2"/>
    </xf>
    <xf numFmtId="0" fontId="23" fillId="0" borderId="0" xfId="0" applyNumberFormat="1" applyFont="1" applyAlignment="1">
      <alignment horizontal="center" vertical="center" readingOrder="2"/>
    </xf>
    <xf numFmtId="0" fontId="37" fillId="0" borderId="0" xfId="0" applyNumberFormat="1" applyFont="1" applyAlignment="1">
      <alignment horizontal="center" vertical="center" readingOrder="2"/>
    </xf>
    <xf numFmtId="0" fontId="34" fillId="0" borderId="0" xfId="0" applyNumberFormat="1" applyFont="1" applyAlignment="1">
      <alignment horizontal="center" vertical="center" wrapText="1" readingOrder="2"/>
    </xf>
    <xf numFmtId="0" fontId="34" fillId="25" borderId="53" xfId="0" applyNumberFormat="1" applyFont="1" applyFill="1" applyBorder="1" applyAlignment="1">
      <alignment horizontal="center" vertical="center" wrapText="1" readingOrder="2"/>
    </xf>
    <xf numFmtId="0" fontId="34" fillId="25" borderId="43" xfId="0" applyNumberFormat="1" applyFont="1" applyFill="1" applyBorder="1" applyAlignment="1">
      <alignment horizontal="center" vertical="center" wrapText="1" readingOrder="2"/>
    </xf>
    <xf numFmtId="0" fontId="34" fillId="25" borderId="44" xfId="0" applyNumberFormat="1" applyFont="1" applyFill="1" applyBorder="1" applyAlignment="1">
      <alignment horizontal="center" vertical="center" wrapText="1" readingOrder="2"/>
    </xf>
    <xf numFmtId="0" fontId="34" fillId="0" borderId="0" xfId="0" applyNumberFormat="1" applyFont="1" applyFill="1" applyAlignment="1">
      <alignment horizontal="center" vertical="center" wrapText="1" readingOrder="2"/>
    </xf>
    <xf numFmtId="0" fontId="34" fillId="0" borderId="28" xfId="0" applyNumberFormat="1" applyFont="1" applyFill="1" applyBorder="1" applyAlignment="1">
      <alignment horizontal="center" vertical="center" wrapText="1" readingOrder="2"/>
    </xf>
    <xf numFmtId="0" fontId="34" fillId="0" borderId="36" xfId="0" applyNumberFormat="1" applyFont="1" applyFill="1" applyBorder="1" applyAlignment="1">
      <alignment horizontal="center" vertical="center" wrapText="1" readingOrder="2"/>
    </xf>
    <xf numFmtId="0" fontId="34" fillId="0" borderId="25" xfId="0" applyNumberFormat="1" applyFont="1" applyFill="1" applyBorder="1" applyAlignment="1">
      <alignment horizontal="center" vertical="center" wrapText="1" readingOrder="2"/>
    </xf>
    <xf numFmtId="0" fontId="34" fillId="0" borderId="57" xfId="0" applyNumberFormat="1" applyFont="1" applyFill="1" applyBorder="1" applyAlignment="1">
      <alignment horizontal="center" vertical="center" wrapText="1" readingOrder="2"/>
    </xf>
    <xf numFmtId="0" fontId="30" fillId="0" borderId="0" xfId="0" applyNumberFormat="1" applyFont="1" applyAlignment="1">
      <alignment horizontal="center" vertical="center" textRotation="90" readingOrder="2"/>
    </xf>
    <xf numFmtId="168" fontId="43" fillId="0" borderId="13" xfId="0" applyNumberFormat="1" applyFont="1" applyBorder="1" applyAlignment="1">
      <alignment horizontal="center" vertical="center" readingOrder="2"/>
    </xf>
    <xf numFmtId="1" fontId="43" fillId="0" borderId="13" xfId="0" applyNumberFormat="1" applyFont="1" applyBorder="1" applyAlignment="1">
      <alignment horizontal="center" vertical="center" readingOrder="2"/>
    </xf>
    <xf numFmtId="1" fontId="43" fillId="0" borderId="14" xfId="0" applyNumberFormat="1" applyFont="1" applyBorder="1" applyAlignment="1">
      <alignment horizontal="center" vertical="center" readingOrder="2"/>
    </xf>
    <xf numFmtId="0" fontId="30" fillId="0" borderId="0" xfId="0" applyNumberFormat="1" applyFont="1" applyAlignment="1" applyProtection="1">
      <alignment horizontal="center" vertical="center" readingOrder="2"/>
      <protection locked="0"/>
    </xf>
    <xf numFmtId="0" fontId="30" fillId="0" borderId="0" xfId="0" applyNumberFormat="1" applyFont="1" applyAlignment="1">
      <alignment horizontal="center" vertical="center" readingOrder="2"/>
    </xf>
    <xf numFmtId="1" fontId="41" fillId="25" borderId="16" xfId="0" applyNumberFormat="1" applyFont="1" applyFill="1" applyBorder="1" applyAlignment="1">
      <alignment horizontal="center" vertical="center" readingOrder="2"/>
    </xf>
    <xf numFmtId="1" fontId="41" fillId="25" borderId="18" xfId="0" applyNumberFormat="1" applyFont="1" applyFill="1" applyBorder="1" applyAlignment="1">
      <alignment horizontal="center" vertical="center" readingOrder="2"/>
    </xf>
    <xf numFmtId="0" fontId="0" fillId="0" borderId="59" xfId="0" applyBorder="1" applyAlignment="1">
      <alignment horizontal="center" vertical="center" readingOrder="2"/>
    </xf>
    <xf numFmtId="0" fontId="28" fillId="0" borderId="38" xfId="0" applyFont="1" applyFill="1" applyBorder="1" applyAlignment="1">
      <alignment horizontal="center" vertical="center" wrapText="1" readingOrder="2"/>
    </xf>
    <xf numFmtId="0" fontId="28" fillId="0" borderId="29" xfId="0" applyFont="1" applyFill="1" applyBorder="1" applyAlignment="1">
      <alignment horizontal="center" vertical="center" wrapText="1" readingOrder="2"/>
    </xf>
    <xf numFmtId="0" fontId="28" fillId="0" borderId="41" xfId="0" applyFont="1" applyFill="1" applyBorder="1" applyAlignment="1">
      <alignment horizontal="center" vertical="center" wrapText="1" readingOrder="2"/>
    </xf>
    <xf numFmtId="0" fontId="28" fillId="0" borderId="39" xfId="0" applyFont="1" applyFill="1" applyBorder="1" applyAlignment="1">
      <alignment horizontal="center" vertical="center" wrapText="1" readingOrder="2"/>
    </xf>
    <xf numFmtId="0" fontId="28" fillId="0" borderId="20" xfId="0" applyFont="1" applyFill="1" applyBorder="1" applyAlignment="1">
      <alignment horizontal="center" vertical="center" wrapText="1" readingOrder="2"/>
    </xf>
    <xf numFmtId="0" fontId="28" fillId="24" borderId="29" xfId="0" applyFont="1" applyFill="1" applyBorder="1" applyAlignment="1">
      <alignment horizontal="center" vertical="center" wrapText="1" readingOrder="2"/>
    </xf>
    <xf numFmtId="0" fontId="28" fillId="25" borderId="49" xfId="0" applyFont="1" applyFill="1" applyBorder="1" applyAlignment="1">
      <alignment horizontal="center" vertical="center" wrapText="1" readingOrder="2"/>
    </xf>
    <xf numFmtId="0" fontId="28" fillId="25" borderId="51" xfId="0" applyFont="1" applyFill="1" applyBorder="1" applyAlignment="1">
      <alignment horizontal="center" vertical="center" wrapText="1" readingOrder="2"/>
    </xf>
    <xf numFmtId="0" fontId="28" fillId="25" borderId="5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vertical="center" readingOrder="2"/>
    </xf>
    <xf numFmtId="0" fontId="22" fillId="0" borderId="0" xfId="0" applyFont="1" applyAlignment="1">
      <alignment horizontal="center" vertical="center" readingOrder="2"/>
    </xf>
    <xf numFmtId="0" fontId="28" fillId="0" borderId="22" xfId="0" applyFont="1" applyFill="1" applyBorder="1" applyAlignment="1">
      <alignment horizontal="center" vertical="center" wrapText="1" readingOrder="2"/>
    </xf>
    <xf numFmtId="0" fontId="28" fillId="0" borderId="30" xfId="0" applyFont="1" applyFill="1" applyBorder="1" applyAlignment="1">
      <alignment horizontal="center" vertical="center" wrapText="1" readingOrder="2"/>
    </xf>
    <xf numFmtId="1" fontId="28" fillId="0" borderId="38" xfId="0" applyNumberFormat="1" applyFont="1" applyFill="1" applyBorder="1" applyAlignment="1">
      <alignment horizontal="center" vertical="center" wrapText="1" readingOrder="2"/>
    </xf>
    <xf numFmtId="1" fontId="28" fillId="24" borderId="13" xfId="0" applyNumberFormat="1" applyFont="1" applyFill="1" applyBorder="1" applyAlignment="1">
      <alignment horizontal="center" vertical="center" wrapText="1" readingOrder="2"/>
    </xf>
    <xf numFmtId="1" fontId="28" fillId="0" borderId="41" xfId="0" applyNumberFormat="1" applyFont="1" applyFill="1" applyBorder="1" applyAlignment="1">
      <alignment horizontal="center" vertical="center" wrapText="1" readingOrder="2"/>
    </xf>
    <xf numFmtId="1" fontId="28" fillId="25" borderId="42" xfId="0" applyNumberFormat="1" applyFont="1" applyFill="1" applyBorder="1" applyAlignment="1">
      <alignment horizontal="center" vertical="center" wrapText="1" readingOrder="2"/>
    </xf>
    <xf numFmtId="1" fontId="28" fillId="25" borderId="49" xfId="0" applyNumberFormat="1" applyFont="1" applyFill="1" applyBorder="1" applyAlignment="1">
      <alignment horizontal="center" vertical="center" wrapText="1" readingOrder="2"/>
    </xf>
    <xf numFmtId="1" fontId="28" fillId="25" borderId="52" xfId="0" applyNumberFormat="1" applyFont="1" applyFill="1" applyBorder="1" applyAlignment="1">
      <alignment horizontal="center" vertical="center" wrapText="1" readingOrder="2"/>
    </xf>
    <xf numFmtId="0" fontId="0" fillId="0" borderId="60" xfId="0" applyBorder="1" applyAlignment="1">
      <alignment horizontal="center" vertical="center" readingOrder="2"/>
    </xf>
    <xf numFmtId="0" fontId="28" fillId="0" borderId="55" xfId="0" applyFont="1" applyFill="1" applyBorder="1" applyAlignment="1">
      <alignment horizontal="center" vertical="center" wrapText="1" readingOrder="2"/>
    </xf>
    <xf numFmtId="0" fontId="28" fillId="0" borderId="15" xfId="0" applyFont="1" applyBorder="1" applyAlignment="1">
      <alignment horizontal="center" vertical="center" wrapText="1" readingOrder="2"/>
    </xf>
    <xf numFmtId="0" fontId="28" fillId="0" borderId="14" xfId="0" applyFont="1" applyBorder="1" applyAlignment="1">
      <alignment horizontal="center" vertical="center" wrapText="1" readingOrder="2"/>
    </xf>
    <xf numFmtId="0" fontId="28" fillId="25" borderId="61" xfId="0" applyFont="1" applyFill="1" applyBorder="1" applyAlignment="1">
      <alignment horizontal="center" vertical="center" wrapText="1" readingOrder="2"/>
    </xf>
    <xf numFmtId="0" fontId="28" fillId="25" borderId="44" xfId="0" applyFont="1" applyFill="1" applyBorder="1" applyAlignment="1">
      <alignment horizontal="center" vertical="center" wrapText="1" readingOrder="2"/>
    </xf>
    <xf numFmtId="0" fontId="26" fillId="25" borderId="26" xfId="0" applyFont="1" applyFill="1" applyBorder="1" applyAlignment="1">
      <alignment horizontal="center" vertical="center" wrapText="1" readingOrder="2"/>
    </xf>
    <xf numFmtId="0" fontId="26" fillId="25" borderId="33" xfId="0" applyFont="1" applyFill="1" applyBorder="1" applyAlignment="1">
      <alignment horizontal="center" vertical="center" wrapText="1" readingOrder="2"/>
    </xf>
    <xf numFmtId="0" fontId="26" fillId="25" borderId="31" xfId="0" applyFont="1" applyFill="1" applyBorder="1" applyAlignment="1">
      <alignment horizontal="center" vertical="center" readingOrder="2"/>
    </xf>
    <xf numFmtId="0" fontId="0" fillId="25" borderId="19" xfId="0" applyFill="1" applyBorder="1" applyAlignment="1">
      <alignment horizontal="center" vertical="center" readingOrder="2"/>
    </xf>
    <xf numFmtId="0" fontId="0" fillId="25" borderId="23" xfId="0" applyFill="1" applyBorder="1" applyAlignment="1">
      <alignment horizontal="center" vertical="center" readingOrder="2"/>
    </xf>
    <xf numFmtId="0" fontId="24" fillId="0" borderId="0" xfId="0" applyFont="1" applyFill="1" applyAlignment="1">
      <alignment horizontal="center" vertical="center" readingOrder="2"/>
    </xf>
    <xf numFmtId="0" fontId="27" fillId="25" borderId="48" xfId="0" applyFont="1" applyFill="1" applyBorder="1" applyAlignment="1">
      <alignment horizontal="center" vertical="center" wrapText="1" readingOrder="2"/>
    </xf>
    <xf numFmtId="0" fontId="27" fillId="25" borderId="58" xfId="0" applyFont="1" applyFill="1" applyBorder="1" applyAlignment="1">
      <alignment horizontal="center" vertical="center" wrapText="1" readingOrder="2"/>
    </xf>
    <xf numFmtId="0" fontId="27" fillId="25" borderId="10" xfId="0" applyFont="1" applyFill="1" applyBorder="1" applyAlignment="1">
      <alignment horizontal="center" vertical="center" wrapText="1" readingOrder="2"/>
    </xf>
    <xf numFmtId="0" fontId="0" fillId="25" borderId="28" xfId="0" applyFill="1" applyBorder="1" applyAlignment="1">
      <alignment horizontal="center" vertical="center" readingOrder="2"/>
    </xf>
    <xf numFmtId="0" fontId="0" fillId="25" borderId="11" xfId="0" applyFill="1" applyBorder="1" applyAlignment="1">
      <alignment horizontal="center" vertical="center" readingOrder="2"/>
    </xf>
    <xf numFmtId="0" fontId="27" fillId="25" borderId="35" xfId="0" applyFont="1" applyFill="1" applyBorder="1" applyAlignment="1">
      <alignment horizontal="center" vertical="center" wrapText="1" readingOrder="2"/>
    </xf>
    <xf numFmtId="0" fontId="0" fillId="25" borderId="36" xfId="0" applyFill="1" applyBorder="1" applyAlignment="1">
      <alignment horizontal="center" vertical="center" readingOrder="2"/>
    </xf>
    <xf numFmtId="0" fontId="0" fillId="25" borderId="37" xfId="0" applyFill="1" applyBorder="1" applyAlignment="1">
      <alignment horizontal="center" vertical="center" readingOrder="2"/>
    </xf>
    <xf numFmtId="0" fontId="0" fillId="25" borderId="49" xfId="0" applyFill="1" applyBorder="1" applyAlignment="1">
      <alignment horizontal="center" readingOrder="2"/>
    </xf>
    <xf numFmtId="0" fontId="26" fillId="25" borderId="40" xfId="0" applyFont="1" applyFill="1" applyBorder="1" applyAlignment="1">
      <alignment horizontal="center" vertical="center" readingOrder="2"/>
    </xf>
    <xf numFmtId="0" fontId="26" fillId="25" borderId="19" xfId="0" applyFont="1" applyFill="1" applyBorder="1" applyAlignment="1">
      <alignment horizontal="center" vertical="center" readingOrder="2"/>
    </xf>
    <xf numFmtId="0" fontId="0" fillId="25" borderId="27" xfId="0" applyFill="1" applyBorder="1" applyAlignment="1">
      <alignment horizontal="center" vertical="center" readingOrder="2"/>
    </xf>
    <xf numFmtId="0" fontId="0" fillId="25" borderId="32" xfId="0" applyFill="1" applyBorder="1" applyAlignment="1">
      <alignment horizontal="center" vertical="center" readingOrder="2"/>
    </xf>
    <xf numFmtId="0" fontId="26" fillId="25" borderId="47" xfId="0" applyFont="1" applyFill="1" applyBorder="1" applyAlignment="1">
      <alignment horizontal="center" vertical="center" readingOrder="2"/>
    </xf>
    <xf numFmtId="0" fontId="26" fillId="25" borderId="29" xfId="0" applyFont="1" applyFill="1" applyBorder="1" applyAlignment="1">
      <alignment horizontal="center" vertical="center" readingOrder="2"/>
    </xf>
    <xf numFmtId="0" fontId="26" fillId="25" borderId="41" xfId="0" applyFont="1" applyFill="1" applyBorder="1" applyAlignment="1">
      <alignment horizontal="center" vertical="center" readingOrder="2"/>
    </xf>
    <xf numFmtId="0" fontId="0" fillId="25" borderId="24" xfId="0" applyFill="1" applyBorder="1" applyAlignment="1">
      <alignment horizontal="center" vertical="center" readingOrder="2"/>
    </xf>
    <xf numFmtId="0" fontId="36" fillId="0" borderId="0" xfId="0" applyNumberFormat="1" applyFont="1" applyBorder="1" applyAlignment="1">
      <alignment horizontal="right" vertical="center" readingOrder="2"/>
    </xf>
    <xf numFmtId="0" fontId="42" fillId="25" borderId="17" xfId="0" applyFont="1" applyFill="1" applyBorder="1" applyAlignment="1">
      <alignment horizontal="center" vertical="center" readingOrder="2"/>
    </xf>
    <xf numFmtId="0" fontId="42" fillId="25" borderId="54" xfId="0" applyFont="1" applyFill="1" applyBorder="1" applyAlignment="1">
      <alignment horizontal="center" vertical="center" readingOrder="2"/>
    </xf>
    <xf numFmtId="0" fontId="42" fillId="25" borderId="21" xfId="0" applyFont="1" applyFill="1" applyBorder="1" applyAlignment="1">
      <alignment horizontal="center" vertical="center" readingOrder="2"/>
    </xf>
    <xf numFmtId="0" fontId="26" fillId="25" borderId="45" xfId="0" applyFont="1" applyFill="1" applyBorder="1" applyAlignment="1">
      <alignment horizontal="center" vertical="center" readingOrder="2"/>
    </xf>
    <xf numFmtId="0" fontId="27" fillId="25" borderId="53" xfId="0" applyFont="1" applyFill="1" applyBorder="1" applyAlignment="1">
      <alignment horizontal="center" vertical="center" wrapText="1" readingOrder="2"/>
    </xf>
    <xf numFmtId="0" fontId="27" fillId="25" borderId="51" xfId="0" applyFont="1" applyFill="1" applyBorder="1" applyAlignment="1">
      <alignment horizontal="center" vertical="center" wrapText="1" readingOrder="2"/>
    </xf>
    <xf numFmtId="0" fontId="38" fillId="0" borderId="0" xfId="0" applyFont="1" applyAlignment="1">
      <alignment horizontal="right" vertical="center" readingOrder="2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44"/>
    <cellStyle name="Normal 3" xfId="43"/>
    <cellStyle name="Normal 4" xfId="46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9">
    <dxf>
      <font>
        <condense val="0"/>
        <extend val="0"/>
        <color indexed="8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8"/>
      </font>
    </dxf>
  </dxfs>
  <tableStyles count="0" defaultTableStyle="TableStyleMedium9" defaultPivotStyle="PivotStyleLight16"/>
  <colors>
    <mruColors>
      <color rgb="FFFFFF99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hrami\share\f_mydocumet\mojavezha\Amar-1384\01-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3"/>
      <sheetName val="خلاصه ماهيانه "/>
      <sheetName val="خلاصه پ جديد "/>
      <sheetName val="پ جديد نهايي"/>
      <sheetName val="پ جديد نهايي (2)"/>
      <sheetName val="نمودار"/>
      <sheetName val="چارت"/>
      <sheetName val="خلاصه پ جديد نهايي "/>
      <sheetName val="84گزارش ماهيانه"/>
      <sheetName val="گزارش ازابتداي سال"/>
      <sheetName val="برحسب ماده"/>
      <sheetName val="برحسب ماده (2)"/>
      <sheetName val="پ جديد "/>
      <sheetName val="كل سال"/>
      <sheetName val="پروانه اكتشاف  "/>
      <sheetName val="گواهي كشف "/>
      <sheetName val="Sheet1"/>
      <sheetName val="اجازه برداشت "/>
      <sheetName val="پروانه بهره برداري"/>
      <sheetName val="مواد معدني"/>
      <sheetName val="پروانه جديد ماهانه"/>
      <sheetName val="جمع پ جديد ماهانه "/>
      <sheetName val="گزارش ماهيانه 83 "/>
      <sheetName val="پروانه جديد استاني 83"/>
      <sheetName val="پروانه جديد استاني 84"/>
      <sheetName val="آمارهاي ارسالي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  <cell r="B1" t="str">
            <v xml:space="preserve">سنگ آهك </v>
          </cell>
          <cell r="C1" t="str">
            <v>m</v>
          </cell>
        </row>
        <row r="2">
          <cell r="A2">
            <v>2</v>
          </cell>
          <cell r="B2" t="str">
            <v>سنگ گچ</v>
          </cell>
          <cell r="C2" t="str">
            <v>m</v>
          </cell>
        </row>
        <row r="3">
          <cell r="A3">
            <v>3</v>
          </cell>
          <cell r="B3" t="str">
            <v xml:space="preserve">سنگ لاشه </v>
          </cell>
          <cell r="C3" t="str">
            <v>m</v>
          </cell>
        </row>
        <row r="4">
          <cell r="A4">
            <v>4</v>
          </cell>
          <cell r="B4" t="str">
            <v xml:space="preserve">گرانيت </v>
          </cell>
          <cell r="C4" t="str">
            <v>m</v>
          </cell>
        </row>
        <row r="5">
          <cell r="A5">
            <v>5</v>
          </cell>
          <cell r="B5" t="str">
            <v>مرمريت</v>
          </cell>
          <cell r="C5" t="str">
            <v>m</v>
          </cell>
        </row>
        <row r="6">
          <cell r="A6">
            <v>6</v>
          </cell>
          <cell r="B6" t="str">
            <v xml:space="preserve">تراورتن </v>
          </cell>
          <cell r="C6" t="str">
            <v>m</v>
          </cell>
        </row>
        <row r="7">
          <cell r="A7">
            <v>7</v>
          </cell>
          <cell r="B7" t="str">
            <v>چيني</v>
          </cell>
          <cell r="C7" t="str">
            <v>m</v>
          </cell>
        </row>
        <row r="8">
          <cell r="A8">
            <v>8</v>
          </cell>
          <cell r="B8" t="str">
            <v>مرمر</v>
          </cell>
          <cell r="C8" t="str">
            <v>m</v>
          </cell>
        </row>
        <row r="9">
          <cell r="A9">
            <v>9</v>
          </cell>
          <cell r="B9" t="str">
            <v xml:space="preserve">پوكه  معدني </v>
          </cell>
          <cell r="C9" t="str">
            <v>m</v>
          </cell>
        </row>
        <row r="10">
          <cell r="A10">
            <v>10</v>
          </cell>
          <cell r="C10" t="str">
            <v>m</v>
          </cell>
        </row>
        <row r="11">
          <cell r="A11">
            <v>11</v>
          </cell>
          <cell r="B11" t="str">
            <v xml:space="preserve">بازالت  </v>
          </cell>
          <cell r="C11" t="str">
            <v>m</v>
          </cell>
        </row>
        <row r="12">
          <cell r="A12">
            <v>12</v>
          </cell>
          <cell r="B12" t="str">
            <v>مارن</v>
          </cell>
          <cell r="C12" t="str">
            <v>m</v>
          </cell>
        </row>
        <row r="13">
          <cell r="A13">
            <v>13</v>
          </cell>
          <cell r="B13" t="str">
            <v xml:space="preserve">ماسه سنگ </v>
          </cell>
          <cell r="C13" t="str">
            <v>m</v>
          </cell>
        </row>
        <row r="14">
          <cell r="A14">
            <v>14</v>
          </cell>
          <cell r="B14" t="str">
            <v>مخلوط كوهي</v>
          </cell>
          <cell r="C14" t="str">
            <v>m</v>
          </cell>
        </row>
        <row r="15">
          <cell r="A15">
            <v>15</v>
          </cell>
          <cell r="B15" t="str">
            <v>هورنفلس</v>
          </cell>
          <cell r="C15" t="str">
            <v>m</v>
          </cell>
        </row>
        <row r="16">
          <cell r="A16">
            <v>16</v>
          </cell>
          <cell r="B16" t="str">
            <v>شن و ماسه كوهي</v>
          </cell>
          <cell r="C16" t="str">
            <v>m</v>
          </cell>
        </row>
        <row r="17">
          <cell r="A17">
            <v>17</v>
          </cell>
          <cell r="B17" t="str">
            <v xml:space="preserve">پوزولان </v>
          </cell>
          <cell r="C17" t="str">
            <v>m</v>
          </cell>
        </row>
        <row r="18">
          <cell r="A18">
            <v>18</v>
          </cell>
          <cell r="C18" t="str">
            <v>m</v>
          </cell>
        </row>
        <row r="19">
          <cell r="A19">
            <v>19</v>
          </cell>
          <cell r="B19" t="str">
            <v xml:space="preserve">پاميس </v>
          </cell>
          <cell r="C19" t="str">
            <v>m</v>
          </cell>
        </row>
        <row r="20">
          <cell r="B20" t="str">
            <v xml:space="preserve">مصالح ساختماني </v>
          </cell>
        </row>
        <row r="21">
          <cell r="A21">
            <v>20</v>
          </cell>
          <cell r="B21" t="str">
            <v>ذغالسنگ</v>
          </cell>
          <cell r="C21" t="str">
            <v>g</v>
          </cell>
        </row>
        <row r="22">
          <cell r="A22">
            <v>21</v>
          </cell>
          <cell r="B22" t="str">
            <v>زرنيخ</v>
          </cell>
          <cell r="C22" t="str">
            <v>g</v>
          </cell>
        </row>
        <row r="23">
          <cell r="A23">
            <v>22</v>
          </cell>
          <cell r="B23" t="str">
            <v>باريت</v>
          </cell>
          <cell r="C23" t="str">
            <v>g</v>
          </cell>
        </row>
        <row r="24">
          <cell r="A24">
            <v>23</v>
          </cell>
          <cell r="B24" t="str">
            <v>زئوليت</v>
          </cell>
          <cell r="C24" t="str">
            <v>g</v>
          </cell>
        </row>
        <row r="25">
          <cell r="A25">
            <v>24</v>
          </cell>
          <cell r="B25" t="str">
            <v>بنتونيت</v>
          </cell>
          <cell r="C25" t="str">
            <v>g</v>
          </cell>
        </row>
        <row r="26">
          <cell r="A26">
            <v>25</v>
          </cell>
          <cell r="B26" t="str">
            <v>كائولن</v>
          </cell>
          <cell r="C26" t="str">
            <v>g</v>
          </cell>
        </row>
        <row r="27">
          <cell r="A27">
            <v>26</v>
          </cell>
          <cell r="B27" t="str">
            <v xml:space="preserve">خاك صنعتي </v>
          </cell>
          <cell r="C27" t="str">
            <v>g</v>
          </cell>
        </row>
        <row r="28">
          <cell r="A28">
            <v>27</v>
          </cell>
          <cell r="B28" t="str">
            <v>دياتوميت</v>
          </cell>
          <cell r="C28" t="str">
            <v>g</v>
          </cell>
        </row>
        <row r="29">
          <cell r="A29">
            <v>28</v>
          </cell>
          <cell r="B29" t="str">
            <v xml:space="preserve">املاح معدني </v>
          </cell>
          <cell r="C29" t="str">
            <v>g</v>
          </cell>
        </row>
        <row r="30">
          <cell r="A30">
            <v>29</v>
          </cell>
          <cell r="B30" t="str">
            <v>نمك سنگي</v>
          </cell>
          <cell r="C30" t="str">
            <v>g</v>
          </cell>
        </row>
        <row r="31">
          <cell r="A31">
            <v>30</v>
          </cell>
          <cell r="B31" t="str">
            <v>نمك آبي</v>
          </cell>
          <cell r="C31" t="str">
            <v>g</v>
          </cell>
        </row>
        <row r="32">
          <cell r="A32">
            <v>31</v>
          </cell>
          <cell r="B32" t="str">
            <v>ميكا</v>
          </cell>
          <cell r="C32" t="str">
            <v>g</v>
          </cell>
        </row>
        <row r="33">
          <cell r="A33">
            <v>32</v>
          </cell>
          <cell r="B33" t="str">
            <v xml:space="preserve">ورميكوليت </v>
          </cell>
          <cell r="C33" t="str">
            <v>g</v>
          </cell>
        </row>
        <row r="34">
          <cell r="A34">
            <v>33</v>
          </cell>
          <cell r="B34" t="str">
            <v>سيليس</v>
          </cell>
          <cell r="C34" t="str">
            <v>g</v>
          </cell>
        </row>
        <row r="35">
          <cell r="A35">
            <v>34</v>
          </cell>
          <cell r="B35" t="str">
            <v>دولوميت</v>
          </cell>
          <cell r="C35" t="str">
            <v>g</v>
          </cell>
        </row>
        <row r="36">
          <cell r="A36">
            <v>35</v>
          </cell>
          <cell r="B36" t="str">
            <v xml:space="preserve">سولفات سديم </v>
          </cell>
          <cell r="C36" t="str">
            <v>g</v>
          </cell>
        </row>
        <row r="37">
          <cell r="A37">
            <v>36</v>
          </cell>
          <cell r="B37" t="str">
            <v>فسفات</v>
          </cell>
          <cell r="C37" t="str">
            <v>g</v>
          </cell>
        </row>
        <row r="38">
          <cell r="A38">
            <v>37</v>
          </cell>
          <cell r="B38" t="str">
            <v>تالك</v>
          </cell>
          <cell r="C38" t="str">
            <v>g</v>
          </cell>
        </row>
        <row r="39">
          <cell r="A39">
            <v>38</v>
          </cell>
          <cell r="B39" t="str">
            <v>فلدسپات</v>
          </cell>
          <cell r="C39" t="str">
            <v>g</v>
          </cell>
        </row>
        <row r="40">
          <cell r="A40">
            <v>39</v>
          </cell>
          <cell r="B40" t="str">
            <v xml:space="preserve">ما سه ريخته گري </v>
          </cell>
          <cell r="C40" t="str">
            <v>g</v>
          </cell>
        </row>
        <row r="41">
          <cell r="A41">
            <v>40</v>
          </cell>
          <cell r="B41" t="str">
            <v>فلورين</v>
          </cell>
          <cell r="C41" t="str">
            <v>g</v>
          </cell>
        </row>
        <row r="42">
          <cell r="A42">
            <v>41</v>
          </cell>
          <cell r="B42" t="str">
            <v>فيروزه</v>
          </cell>
          <cell r="C42" t="str">
            <v>g</v>
          </cell>
        </row>
        <row r="43">
          <cell r="A43">
            <v>42</v>
          </cell>
          <cell r="B43" t="str">
            <v>منيزيت</v>
          </cell>
          <cell r="C43" t="str">
            <v>g</v>
          </cell>
        </row>
        <row r="44">
          <cell r="A44">
            <v>43</v>
          </cell>
          <cell r="B44" t="str">
            <v>گل سفيد</v>
          </cell>
          <cell r="C44" t="str">
            <v>g</v>
          </cell>
        </row>
        <row r="45">
          <cell r="A45">
            <v>44</v>
          </cell>
          <cell r="B45" t="str">
            <v>پنبه نسوز</v>
          </cell>
          <cell r="C45" t="str">
            <v>g</v>
          </cell>
        </row>
        <row r="46">
          <cell r="A46">
            <v>45</v>
          </cell>
          <cell r="B46" t="str">
            <v xml:space="preserve">صدف وگوش ماهي </v>
          </cell>
          <cell r="C46" t="str">
            <v>g</v>
          </cell>
        </row>
        <row r="47">
          <cell r="A47">
            <v>46</v>
          </cell>
          <cell r="B47" t="str">
            <v>براسيت</v>
          </cell>
          <cell r="C47" t="str">
            <v>g</v>
          </cell>
        </row>
        <row r="48">
          <cell r="A48">
            <v>47</v>
          </cell>
          <cell r="B48" t="str">
            <v xml:space="preserve">سولفات منيزيم </v>
          </cell>
          <cell r="C48" t="str">
            <v>g</v>
          </cell>
        </row>
        <row r="49">
          <cell r="A49">
            <v>48</v>
          </cell>
          <cell r="B49" t="str">
            <v>بيتومين</v>
          </cell>
          <cell r="C49" t="str">
            <v>g</v>
          </cell>
        </row>
        <row r="50">
          <cell r="A50">
            <v>49</v>
          </cell>
          <cell r="B50" t="str">
            <v>خاك پيت</v>
          </cell>
          <cell r="C50" t="str">
            <v>g</v>
          </cell>
        </row>
        <row r="51">
          <cell r="A51">
            <v>50</v>
          </cell>
          <cell r="B51" t="str">
            <v>خاك سرخ</v>
          </cell>
          <cell r="C51" t="str">
            <v>g</v>
          </cell>
        </row>
        <row r="52">
          <cell r="A52">
            <v>51</v>
          </cell>
          <cell r="B52" t="str">
            <v>خاك زرد</v>
          </cell>
          <cell r="C52" t="str">
            <v>g</v>
          </cell>
        </row>
        <row r="53">
          <cell r="A53">
            <v>52</v>
          </cell>
          <cell r="B53" t="str">
            <v>پگماتيت</v>
          </cell>
          <cell r="C53" t="str">
            <v>g</v>
          </cell>
        </row>
        <row r="54">
          <cell r="A54">
            <v>53</v>
          </cell>
          <cell r="B54" t="str">
            <v>گرونا</v>
          </cell>
          <cell r="C54" t="str">
            <v>g</v>
          </cell>
        </row>
        <row r="55">
          <cell r="A55">
            <v>54</v>
          </cell>
          <cell r="B55" t="str">
            <v>خاك نسوز</v>
          </cell>
          <cell r="C55" t="str">
            <v>g</v>
          </cell>
        </row>
        <row r="56">
          <cell r="A56">
            <v>55</v>
          </cell>
          <cell r="B56" t="str">
            <v xml:space="preserve">پتاس </v>
          </cell>
          <cell r="C56" t="str">
            <v>g</v>
          </cell>
        </row>
        <row r="57">
          <cell r="A57">
            <v>56</v>
          </cell>
          <cell r="B57" t="str">
            <v>گوگرد</v>
          </cell>
          <cell r="C57" t="str">
            <v>g</v>
          </cell>
        </row>
        <row r="58">
          <cell r="A58">
            <v>57</v>
          </cell>
          <cell r="B58" t="str">
            <v>رزينيت</v>
          </cell>
          <cell r="C58" t="str">
            <v>g</v>
          </cell>
        </row>
        <row r="59">
          <cell r="A59">
            <v>58</v>
          </cell>
          <cell r="B59" t="str">
            <v>كلسيت</v>
          </cell>
          <cell r="C59" t="str">
            <v>g</v>
          </cell>
        </row>
        <row r="60">
          <cell r="A60">
            <v>59</v>
          </cell>
          <cell r="B60" t="str">
            <v>پرليت</v>
          </cell>
          <cell r="C60" t="str">
            <v>g</v>
          </cell>
        </row>
        <row r="61">
          <cell r="A61">
            <v>60</v>
          </cell>
          <cell r="B61" t="str">
            <v>كوارتزيت</v>
          </cell>
          <cell r="C61" t="str">
            <v>g</v>
          </cell>
        </row>
        <row r="62">
          <cell r="A62">
            <v>61</v>
          </cell>
          <cell r="B62" t="str">
            <v>پرميكوليت</v>
          </cell>
          <cell r="C62" t="str">
            <v>g</v>
          </cell>
        </row>
        <row r="63">
          <cell r="A63">
            <v>62</v>
          </cell>
          <cell r="B63" t="str">
            <v>قير طبيعي</v>
          </cell>
          <cell r="C63" t="str">
            <v>g</v>
          </cell>
        </row>
        <row r="64">
          <cell r="A64">
            <v>63</v>
          </cell>
          <cell r="B64" t="str">
            <v>آگات</v>
          </cell>
          <cell r="C64" t="str">
            <v>g</v>
          </cell>
        </row>
        <row r="65">
          <cell r="A65">
            <v>64</v>
          </cell>
          <cell r="B65" t="str">
            <v>گرافيت</v>
          </cell>
          <cell r="C65" t="str">
            <v>g</v>
          </cell>
        </row>
        <row r="66">
          <cell r="B66" t="str">
            <v xml:space="preserve">موادغيرفلزي   </v>
          </cell>
        </row>
        <row r="67">
          <cell r="A67">
            <v>65</v>
          </cell>
          <cell r="B67" t="str">
            <v xml:space="preserve">سنگ آهن </v>
          </cell>
          <cell r="C67" t="str">
            <v>f</v>
          </cell>
        </row>
        <row r="68">
          <cell r="A68">
            <v>66</v>
          </cell>
          <cell r="B68" t="str">
            <v xml:space="preserve">سنگ مس  </v>
          </cell>
          <cell r="C68" t="str">
            <v>f</v>
          </cell>
        </row>
        <row r="69">
          <cell r="A69">
            <v>67</v>
          </cell>
          <cell r="B69" t="str">
            <v>كروميت</v>
          </cell>
          <cell r="C69" t="str">
            <v>f</v>
          </cell>
        </row>
        <row r="70">
          <cell r="A70">
            <v>68</v>
          </cell>
          <cell r="B70" t="str">
            <v xml:space="preserve">سرب و روي </v>
          </cell>
          <cell r="C70" t="str">
            <v>f</v>
          </cell>
        </row>
        <row r="71">
          <cell r="A71">
            <v>69</v>
          </cell>
          <cell r="B71" t="str">
            <v>طلا</v>
          </cell>
          <cell r="C71" t="str">
            <v>f</v>
          </cell>
        </row>
        <row r="72">
          <cell r="A72">
            <v>70</v>
          </cell>
          <cell r="B72" t="str">
            <v>منگنز</v>
          </cell>
          <cell r="C72" t="str">
            <v>f</v>
          </cell>
        </row>
        <row r="73">
          <cell r="A73">
            <v>71</v>
          </cell>
          <cell r="B73" t="str">
            <v xml:space="preserve">بوكسيت </v>
          </cell>
          <cell r="C73" t="str">
            <v>f</v>
          </cell>
        </row>
        <row r="74">
          <cell r="A74">
            <v>72</v>
          </cell>
          <cell r="B74" t="str">
            <v xml:space="preserve">آنتيموان </v>
          </cell>
          <cell r="C74" t="str">
            <v>f</v>
          </cell>
        </row>
        <row r="75">
          <cell r="A75">
            <v>73</v>
          </cell>
          <cell r="B75" t="str">
            <v>كبالت</v>
          </cell>
          <cell r="C75" t="str">
            <v>f</v>
          </cell>
        </row>
        <row r="76">
          <cell r="A76">
            <v>74</v>
          </cell>
          <cell r="B76" t="str">
            <v>سلستين</v>
          </cell>
          <cell r="C76" t="str">
            <v>f</v>
          </cell>
        </row>
        <row r="77">
          <cell r="A77">
            <v>75</v>
          </cell>
          <cell r="B77" t="str">
            <v>زاج و آلونيت</v>
          </cell>
          <cell r="C77" t="str">
            <v>f</v>
          </cell>
        </row>
        <row r="78">
          <cell r="A78">
            <v>76</v>
          </cell>
          <cell r="B78" t="str">
            <v>نفلين سينيت</v>
          </cell>
          <cell r="C78" t="str">
            <v>f</v>
          </cell>
        </row>
        <row r="79">
          <cell r="A79">
            <v>77</v>
          </cell>
          <cell r="C79" t="str">
            <v>f</v>
          </cell>
        </row>
        <row r="80">
          <cell r="A80">
            <v>78</v>
          </cell>
          <cell r="C80" t="str">
            <v>f</v>
          </cell>
        </row>
        <row r="81">
          <cell r="A81">
            <v>79</v>
          </cell>
          <cell r="C81" t="str">
            <v>f</v>
          </cell>
        </row>
        <row r="82">
          <cell r="B82" t="str">
            <v xml:space="preserve">     مواد فلزي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2">
    <tabColor rgb="FFFF0000"/>
  </sheetPr>
  <dimension ref="A1:O28"/>
  <sheetViews>
    <sheetView rightToLeft="1" tabSelected="1" view="pageBreakPreview" topLeftCell="B4" zoomScaleSheetLayoutView="100" workbookViewId="0">
      <selection activeCell="K25" sqref="K25"/>
    </sheetView>
  </sheetViews>
  <sheetFormatPr defaultRowHeight="12.75"/>
  <cols>
    <col min="1" max="1" width="6" style="26" customWidth="1"/>
    <col min="2" max="2" width="4.5703125" style="26" customWidth="1"/>
    <col min="3" max="3" width="9.28515625" style="26" customWidth="1"/>
    <col min="4" max="4" width="13.28515625" style="26" customWidth="1"/>
    <col min="5" max="5" width="12.7109375" style="26" customWidth="1"/>
    <col min="6" max="7" width="11" style="26" customWidth="1"/>
    <col min="8" max="8" width="9.85546875" style="26" customWidth="1"/>
    <col min="9" max="9" width="12.5703125" style="26" customWidth="1"/>
    <col min="10" max="10" width="11" style="26" customWidth="1"/>
    <col min="11" max="11" width="9.85546875" style="26" customWidth="1"/>
    <col min="12" max="12" width="13.28515625" style="26" customWidth="1"/>
    <col min="13" max="13" width="11.28515625" style="26" customWidth="1"/>
    <col min="14" max="14" width="10" style="26" customWidth="1"/>
    <col min="15" max="15" width="9.28515625" style="26" customWidth="1"/>
    <col min="16" max="16" width="5.85546875" style="26" customWidth="1"/>
    <col min="17" max="17" width="7.140625" style="26" customWidth="1"/>
    <col min="18" max="16384" width="9.140625" style="26"/>
  </cols>
  <sheetData>
    <row r="1" spans="1:15" s="28" customFormat="1" ht="27.75" customHeight="1" thickBot="1">
      <c r="A1" s="27"/>
      <c r="B1" s="96" t="s">
        <v>41</v>
      </c>
      <c r="C1" s="96"/>
      <c r="D1" s="96"/>
      <c r="E1" s="96"/>
      <c r="F1" s="96"/>
      <c r="G1" s="96"/>
      <c r="H1" s="96"/>
      <c r="M1" s="29" t="s">
        <v>0</v>
      </c>
      <c r="N1" s="29"/>
      <c r="O1" s="29"/>
    </row>
    <row r="2" spans="1:15" s="30" customFormat="1" ht="63.75" customHeight="1" thickTop="1" thickBot="1">
      <c r="B2" s="31" t="s">
        <v>18</v>
      </c>
      <c r="C2" s="32" t="s">
        <v>20</v>
      </c>
      <c r="D2" s="32" t="s">
        <v>4</v>
      </c>
      <c r="E2" s="32" t="s">
        <v>5</v>
      </c>
      <c r="F2" s="32" t="s">
        <v>22</v>
      </c>
      <c r="G2" s="32" t="s">
        <v>23</v>
      </c>
      <c r="H2" s="32" t="s">
        <v>24</v>
      </c>
      <c r="I2" s="32" t="s">
        <v>25</v>
      </c>
      <c r="J2" s="32" t="s">
        <v>26</v>
      </c>
      <c r="K2" s="32" t="s">
        <v>27</v>
      </c>
      <c r="L2" s="32" t="s">
        <v>28</v>
      </c>
      <c r="M2" s="32" t="s">
        <v>1</v>
      </c>
      <c r="N2" s="32" t="s">
        <v>2</v>
      </c>
      <c r="O2" s="33" t="s">
        <v>3</v>
      </c>
    </row>
    <row r="3" spans="1:15" s="34" customFormat="1" ht="30.75" customHeight="1" thickTop="1">
      <c r="B3" s="35">
        <v>1</v>
      </c>
      <c r="C3" s="36" t="s">
        <v>38</v>
      </c>
      <c r="D3" s="37" t="s">
        <v>36</v>
      </c>
      <c r="E3" s="37">
        <v>0</v>
      </c>
      <c r="F3" s="37">
        <v>85</v>
      </c>
      <c r="G3" s="37">
        <v>1889</v>
      </c>
      <c r="H3" s="37">
        <v>770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8" t="s">
        <v>19</v>
      </c>
    </row>
    <row r="4" spans="1:15" s="43" customFormat="1" ht="25.5" customHeight="1">
      <c r="A4" s="39"/>
      <c r="B4" s="14">
        <v>2</v>
      </c>
      <c r="C4" s="20" t="s">
        <v>38</v>
      </c>
      <c r="D4" s="19" t="s">
        <v>36</v>
      </c>
      <c r="E4" s="13">
        <v>1</v>
      </c>
      <c r="F4" s="40">
        <v>100</v>
      </c>
      <c r="G4" s="41">
        <v>30</v>
      </c>
      <c r="H4" s="41">
        <v>30</v>
      </c>
      <c r="I4" s="41">
        <v>6</v>
      </c>
      <c r="J4" s="41">
        <v>6</v>
      </c>
      <c r="K4" s="41">
        <v>6</v>
      </c>
      <c r="L4" s="41" t="s">
        <v>19</v>
      </c>
      <c r="M4" s="41">
        <v>52</v>
      </c>
      <c r="N4" s="41">
        <v>164</v>
      </c>
      <c r="O4" s="42">
        <v>7265</v>
      </c>
    </row>
    <row r="5" spans="1:15" s="43" customFormat="1" ht="24" customHeight="1" thickBot="1">
      <c r="A5" s="44" t="s">
        <v>0</v>
      </c>
      <c r="B5" s="15" t="s">
        <v>21</v>
      </c>
      <c r="C5" s="97" t="s">
        <v>35</v>
      </c>
      <c r="D5" s="98"/>
      <c r="E5" s="98"/>
      <c r="F5" s="99"/>
      <c r="G5" s="45">
        <f>SUM(G3:G4)</f>
        <v>1919</v>
      </c>
      <c r="H5" s="45">
        <f>SUM(H3:H4)</f>
        <v>800</v>
      </c>
      <c r="I5" s="45">
        <f t="shared" ref="I5:O5" si="0">SUM(I4:I4)</f>
        <v>6</v>
      </c>
      <c r="J5" s="45">
        <f t="shared" si="0"/>
        <v>6</v>
      </c>
      <c r="K5" s="45">
        <f t="shared" si="0"/>
        <v>6</v>
      </c>
      <c r="L5" s="45">
        <f t="shared" si="0"/>
        <v>0</v>
      </c>
      <c r="M5" s="45">
        <f t="shared" si="0"/>
        <v>52</v>
      </c>
      <c r="N5" s="45">
        <f t="shared" si="0"/>
        <v>164</v>
      </c>
      <c r="O5" s="46">
        <f t="shared" si="0"/>
        <v>7265</v>
      </c>
    </row>
    <row r="6" spans="1:15" ht="17.25" customHeight="1" thickTop="1">
      <c r="B6" s="103"/>
      <c r="C6" s="103"/>
      <c r="D6" s="103"/>
      <c r="E6" s="103"/>
      <c r="F6" s="103"/>
    </row>
    <row r="7" spans="1:15" ht="26.25" thickBot="1">
      <c r="B7" s="1" t="s">
        <v>31</v>
      </c>
      <c r="C7" s="1"/>
      <c r="D7" s="1"/>
      <c r="E7" s="1"/>
      <c r="F7" s="1"/>
      <c r="G7" s="1"/>
      <c r="H7" s="1"/>
      <c r="I7" s="2"/>
      <c r="J7" s="2"/>
      <c r="K7" s="2"/>
      <c r="L7" s="25"/>
    </row>
    <row r="8" spans="1:15" ht="18.75" thickTop="1">
      <c r="B8" s="11"/>
      <c r="C8" s="73" t="s">
        <v>34</v>
      </c>
      <c r="D8" s="88" t="s">
        <v>8</v>
      </c>
      <c r="E8" s="89"/>
      <c r="F8" s="100"/>
      <c r="G8" s="88" t="s">
        <v>9</v>
      </c>
      <c r="H8" s="89"/>
      <c r="I8" s="100"/>
      <c r="J8" s="21" t="s">
        <v>10</v>
      </c>
      <c r="K8" s="22"/>
      <c r="L8" s="24"/>
    </row>
    <row r="9" spans="1:15" ht="36.75" thickBot="1">
      <c r="B9" s="12" t="s">
        <v>18</v>
      </c>
      <c r="C9" s="74"/>
      <c r="D9" s="8" t="s">
        <v>40</v>
      </c>
      <c r="E9" s="9" t="s">
        <v>42</v>
      </c>
      <c r="F9" s="23" t="s">
        <v>43</v>
      </c>
      <c r="G9" s="8" t="s">
        <v>40</v>
      </c>
      <c r="H9" s="9" t="s">
        <v>42</v>
      </c>
      <c r="I9" s="23" t="s">
        <v>43</v>
      </c>
      <c r="J9" s="8" t="s">
        <v>40</v>
      </c>
      <c r="K9" s="9" t="s">
        <v>42</v>
      </c>
      <c r="L9" s="23" t="s">
        <v>43</v>
      </c>
      <c r="M9" s="47"/>
    </row>
    <row r="10" spans="1:15" ht="40.5" thickTop="1" thickBot="1">
      <c r="B10" s="4">
        <v>1</v>
      </c>
      <c r="C10" s="6" t="s">
        <v>37</v>
      </c>
      <c r="D10" s="48">
        <v>382</v>
      </c>
      <c r="E10" s="49">
        <v>48</v>
      </c>
      <c r="F10" s="50">
        <f>D10+E10</f>
        <v>430</v>
      </c>
      <c r="G10" s="48">
        <v>8241</v>
      </c>
      <c r="H10" s="49">
        <v>1115</v>
      </c>
      <c r="I10" s="51">
        <f>G10+H10</f>
        <v>9356</v>
      </c>
      <c r="J10" s="52">
        <v>384010</v>
      </c>
      <c r="K10" s="53">
        <v>25142</v>
      </c>
      <c r="L10" s="50">
        <f>J10+K10</f>
        <v>409152</v>
      </c>
      <c r="M10" s="47"/>
    </row>
    <row r="11" spans="1:15" ht="22.5" customHeight="1" thickTop="1" thickBot="1">
      <c r="B11" s="101" t="s">
        <v>29</v>
      </c>
      <c r="C11" s="102"/>
      <c r="D11" s="16">
        <f t="shared" ref="D11:L11" si="1">SUM(D10:D10)</f>
        <v>382</v>
      </c>
      <c r="E11" s="54">
        <v>27</v>
      </c>
      <c r="F11" s="55">
        <f t="shared" si="1"/>
        <v>430</v>
      </c>
      <c r="G11" s="16">
        <f t="shared" si="1"/>
        <v>8241</v>
      </c>
      <c r="H11" s="54">
        <v>884</v>
      </c>
      <c r="I11" s="18">
        <f t="shared" si="1"/>
        <v>9356</v>
      </c>
      <c r="J11" s="56">
        <f t="shared" si="1"/>
        <v>384010</v>
      </c>
      <c r="K11" s="54">
        <v>7476</v>
      </c>
      <c r="L11" s="55">
        <f t="shared" si="1"/>
        <v>409152</v>
      </c>
      <c r="M11" s="47"/>
    </row>
    <row r="12" spans="1:15" ht="15.75" thickTop="1">
      <c r="B12" s="3" t="s">
        <v>11</v>
      </c>
      <c r="C12" s="57"/>
      <c r="D12" s="57"/>
      <c r="E12" s="57"/>
      <c r="F12" s="57"/>
      <c r="G12" s="57"/>
      <c r="H12" s="57"/>
      <c r="I12" s="57"/>
      <c r="J12" s="57"/>
      <c r="K12" s="57"/>
      <c r="L12" s="58"/>
      <c r="N12" s="26" t="s">
        <v>0</v>
      </c>
    </row>
    <row r="13" spans="1:15" ht="18">
      <c r="B13" s="5" t="s">
        <v>17</v>
      </c>
      <c r="C13" s="57"/>
      <c r="D13" s="57"/>
      <c r="E13" s="57"/>
      <c r="F13" s="57"/>
      <c r="G13" s="57"/>
      <c r="H13" s="57"/>
      <c r="I13" s="57"/>
      <c r="J13" s="57"/>
      <c r="K13" s="57"/>
      <c r="L13" s="58"/>
      <c r="N13" s="26" t="s">
        <v>0</v>
      </c>
    </row>
    <row r="14" spans="1:15" ht="15">
      <c r="B14" s="3" t="s">
        <v>12</v>
      </c>
      <c r="C14" s="57"/>
      <c r="D14" s="57"/>
      <c r="E14" s="57"/>
      <c r="F14" s="57"/>
      <c r="G14" s="57"/>
      <c r="H14" s="57"/>
      <c r="I14" s="57"/>
      <c r="J14" s="57"/>
      <c r="K14" s="57"/>
      <c r="L14" s="58"/>
    </row>
    <row r="15" spans="1:15" ht="26.25" thickBot="1">
      <c r="B15" s="1" t="s">
        <v>32</v>
      </c>
      <c r="C15" s="1"/>
      <c r="D15" s="1"/>
      <c r="E15" s="1"/>
      <c r="F15" s="1"/>
      <c r="G15" s="2"/>
      <c r="H15" s="2"/>
      <c r="I15" s="25"/>
      <c r="J15" s="2"/>
      <c r="K15" s="2"/>
      <c r="L15" s="25"/>
      <c r="O15" s="26" t="s">
        <v>0</v>
      </c>
    </row>
    <row r="16" spans="1:15" ht="18.75" thickTop="1">
      <c r="B16" s="11"/>
      <c r="C16" s="73" t="s">
        <v>20</v>
      </c>
      <c r="D16" s="88" t="s">
        <v>13</v>
      </c>
      <c r="E16" s="89"/>
      <c r="F16" s="100"/>
      <c r="G16" s="88" t="s">
        <v>14</v>
      </c>
      <c r="H16" s="89"/>
      <c r="I16" s="100"/>
      <c r="J16" s="88" t="s">
        <v>15</v>
      </c>
      <c r="K16" s="89"/>
      <c r="L16" s="89"/>
      <c r="M16" s="47"/>
    </row>
    <row r="17" spans="2:14" ht="36.75" thickBot="1">
      <c r="B17" s="12" t="s">
        <v>18</v>
      </c>
      <c r="C17" s="74"/>
      <c r="D17" s="8" t="s">
        <v>40</v>
      </c>
      <c r="E17" s="9" t="s">
        <v>42</v>
      </c>
      <c r="F17" s="23" t="s">
        <v>43</v>
      </c>
      <c r="G17" s="8" t="s">
        <v>40</v>
      </c>
      <c r="H17" s="9" t="s">
        <v>42</v>
      </c>
      <c r="I17" s="23" t="s">
        <v>43</v>
      </c>
      <c r="J17" s="8" t="s">
        <v>40</v>
      </c>
      <c r="K17" s="9" t="s">
        <v>42</v>
      </c>
      <c r="L17" s="23" t="s">
        <v>43</v>
      </c>
      <c r="M17" s="47"/>
    </row>
    <row r="18" spans="2:14" ht="40.5" thickTop="1" thickBot="1">
      <c r="B18" s="7">
        <v>1</v>
      </c>
      <c r="C18" s="6" t="s">
        <v>37</v>
      </c>
      <c r="D18" s="48">
        <v>51</v>
      </c>
      <c r="E18" s="59">
        <v>9</v>
      </c>
      <c r="F18" s="51">
        <f>D18+E18</f>
        <v>60</v>
      </c>
      <c r="G18" s="48">
        <v>1118</v>
      </c>
      <c r="H18" s="59">
        <v>368</v>
      </c>
      <c r="I18" s="60">
        <f>G18+H18</f>
        <v>1486</v>
      </c>
      <c r="J18" s="61">
        <v>22</v>
      </c>
      <c r="K18" s="62">
        <v>41</v>
      </c>
      <c r="L18" s="63">
        <v>25</v>
      </c>
      <c r="M18" s="47"/>
    </row>
    <row r="19" spans="2:14" ht="22.5" customHeight="1" thickTop="1" thickBot="1">
      <c r="B19" s="79" t="s">
        <v>29</v>
      </c>
      <c r="C19" s="80"/>
      <c r="D19" s="16">
        <v>11</v>
      </c>
      <c r="E19" s="17">
        <v>0</v>
      </c>
      <c r="F19" s="18">
        <f>SUM(F18:F18)</f>
        <v>60</v>
      </c>
      <c r="G19" s="16">
        <f>SUM(G18:G18)</f>
        <v>1118</v>
      </c>
      <c r="H19" s="17">
        <f>SUM(H18:H18)</f>
        <v>368</v>
      </c>
      <c r="I19" s="18">
        <f>SUM(I18:I18)</f>
        <v>1486</v>
      </c>
      <c r="J19" s="64">
        <v>22</v>
      </c>
      <c r="K19" s="65" t="s">
        <v>39</v>
      </c>
      <c r="L19" s="66">
        <v>25</v>
      </c>
    </row>
    <row r="20" spans="2:14" ht="15.75" thickTop="1">
      <c r="B20" s="3" t="s">
        <v>11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2:14" ht="26.25" thickBot="1">
      <c r="B21" s="1" t="s">
        <v>33</v>
      </c>
      <c r="C21" s="1"/>
      <c r="D21" s="1"/>
      <c r="E21" s="1"/>
      <c r="F21" s="1"/>
      <c r="G21" s="2"/>
      <c r="H21" s="2"/>
      <c r="I21" s="25"/>
      <c r="J21" s="2"/>
      <c r="K21" s="25"/>
    </row>
    <row r="22" spans="2:14" ht="18.75" thickTop="1">
      <c r="B22" s="81" t="s">
        <v>18</v>
      </c>
      <c r="C22" s="84" t="s">
        <v>20</v>
      </c>
      <c r="D22" s="88" t="s">
        <v>16</v>
      </c>
      <c r="E22" s="89"/>
      <c r="F22" s="76"/>
      <c r="G22" s="76"/>
      <c r="H22" s="76"/>
      <c r="I22" s="76"/>
      <c r="J22" s="76"/>
      <c r="K22" s="90"/>
      <c r="L22" s="26" t="s">
        <v>0</v>
      </c>
      <c r="N22" s="26" t="s">
        <v>0</v>
      </c>
    </row>
    <row r="23" spans="2:14" ht="18">
      <c r="B23" s="82"/>
      <c r="C23" s="85"/>
      <c r="D23" s="75" t="s">
        <v>7</v>
      </c>
      <c r="E23" s="77"/>
      <c r="F23" s="91"/>
      <c r="G23" s="92" t="s">
        <v>6</v>
      </c>
      <c r="H23" s="93"/>
      <c r="I23" s="94"/>
      <c r="J23" s="75" t="s">
        <v>21</v>
      </c>
      <c r="K23" s="95"/>
      <c r="M23" s="26" t="s">
        <v>0</v>
      </c>
      <c r="N23" s="26" t="s">
        <v>0</v>
      </c>
    </row>
    <row r="24" spans="2:14" ht="36.75" thickBot="1">
      <c r="B24" s="83"/>
      <c r="C24" s="86"/>
      <c r="D24" s="8" t="s">
        <v>40</v>
      </c>
      <c r="E24" s="9" t="s">
        <v>42</v>
      </c>
      <c r="F24" s="23" t="s">
        <v>43</v>
      </c>
      <c r="G24" s="8" t="s">
        <v>40</v>
      </c>
      <c r="H24" s="9" t="s">
        <v>42</v>
      </c>
      <c r="I24" s="23" t="s">
        <v>43</v>
      </c>
      <c r="J24" s="10" t="str">
        <f>G24</f>
        <v>تا پايان سال  1400</v>
      </c>
      <c r="K24" s="23" t="s">
        <v>43</v>
      </c>
      <c r="L24" s="67"/>
    </row>
    <row r="25" spans="2:14" ht="40.5" thickTop="1" thickBot="1">
      <c r="B25" s="7">
        <v>1</v>
      </c>
      <c r="C25" s="6" t="s">
        <v>37</v>
      </c>
      <c r="D25" s="68">
        <v>5</v>
      </c>
      <c r="E25" s="59">
        <v>0</v>
      </c>
      <c r="F25" s="60">
        <v>5</v>
      </c>
      <c r="G25" s="49">
        <v>1</v>
      </c>
      <c r="H25" s="59">
        <v>1</v>
      </c>
      <c r="I25" s="69">
        <v>2</v>
      </c>
      <c r="J25" s="48">
        <v>6</v>
      </c>
      <c r="K25" s="70">
        <v>7</v>
      </c>
    </row>
    <row r="26" spans="2:14" ht="22.5" customHeight="1" thickTop="1" thickBot="1">
      <c r="B26" s="79" t="s">
        <v>30</v>
      </c>
      <c r="C26" s="87"/>
      <c r="D26" s="71">
        <f t="shared" ref="D26:K26" si="2">SUM(D25:D25)</f>
        <v>5</v>
      </c>
      <c r="E26" s="17">
        <f t="shared" si="2"/>
        <v>0</v>
      </c>
      <c r="F26" s="18">
        <f t="shared" si="2"/>
        <v>5</v>
      </c>
      <c r="G26" s="71">
        <v>1</v>
      </c>
      <c r="H26" s="17">
        <v>0</v>
      </c>
      <c r="I26" s="55">
        <f t="shared" si="2"/>
        <v>2</v>
      </c>
      <c r="J26" s="16">
        <v>3</v>
      </c>
      <c r="K26" s="72">
        <f t="shared" si="2"/>
        <v>7</v>
      </c>
    </row>
    <row r="27" spans="2:14" ht="15.75" thickTop="1">
      <c r="B27" s="3" t="s">
        <v>11</v>
      </c>
      <c r="C27" s="57"/>
      <c r="D27" s="57"/>
      <c r="E27" s="57"/>
      <c r="F27" s="57"/>
      <c r="G27" s="57"/>
      <c r="H27" s="57"/>
      <c r="I27" s="57"/>
      <c r="J27" s="57"/>
      <c r="K27" s="57"/>
    </row>
    <row r="28" spans="2:14" ht="0.75" customHeight="1">
      <c r="H28" s="78">
        <v>20</v>
      </c>
      <c r="I28" s="78"/>
      <c r="J28" s="78"/>
      <c r="K28" s="78"/>
      <c r="L28" s="78"/>
      <c r="M28" s="78"/>
    </row>
  </sheetData>
  <mergeCells count="20">
    <mergeCell ref="J16:L16"/>
    <mergeCell ref="B1:H1"/>
    <mergeCell ref="C5:F5"/>
    <mergeCell ref="C8:C9"/>
    <mergeCell ref="C16:C17"/>
    <mergeCell ref="D8:F8"/>
    <mergeCell ref="B11:C11"/>
    <mergeCell ref="G8:I8"/>
    <mergeCell ref="B6:F6"/>
    <mergeCell ref="D16:F16"/>
    <mergeCell ref="G16:I16"/>
    <mergeCell ref="H28:M28"/>
    <mergeCell ref="B19:C19"/>
    <mergeCell ref="B22:B24"/>
    <mergeCell ref="C22:C24"/>
    <mergeCell ref="B26:C26"/>
    <mergeCell ref="D22:K22"/>
    <mergeCell ref="D23:F23"/>
    <mergeCell ref="G23:I23"/>
    <mergeCell ref="J23:K23"/>
  </mergeCells>
  <phoneticPr fontId="35" type="noConversion"/>
  <conditionalFormatting sqref="H4 K4 M4:O4 K2:L3">
    <cfRule type="cellIs" dxfId="8" priority="11" stopIfTrue="1" operator="greaterThanOrEqual">
      <formula>#REF!</formula>
    </cfRule>
  </conditionalFormatting>
  <conditionalFormatting sqref="J4:K4">
    <cfRule type="cellIs" dxfId="7" priority="14" stopIfTrue="1" operator="greaterThanOrEqual">
      <formula>#REF!</formula>
    </cfRule>
  </conditionalFormatting>
  <conditionalFormatting sqref="N2:N3 P1">
    <cfRule type="cellIs" dxfId="6" priority="26" stopIfTrue="1" operator="greaterThanOrEqual">
      <formula>$I$4</formula>
    </cfRule>
  </conditionalFormatting>
  <conditionalFormatting sqref="K2:L3">
    <cfRule type="cellIs" dxfId="5" priority="8" stopIfTrue="1" operator="greaterThanOrEqual">
      <formula>#REF!</formula>
    </cfRule>
  </conditionalFormatting>
  <conditionalFormatting sqref="L2:L3">
    <cfRule type="cellIs" dxfId="4" priority="43" stopIfTrue="1" operator="greaterThanOrEqual">
      <formula>$K$4</formula>
    </cfRule>
  </conditionalFormatting>
  <conditionalFormatting sqref="H2:H3 J1">
    <cfRule type="cellIs" dxfId="3" priority="45" stopIfTrue="1" operator="greaterThanOrEqual">
      <formula>$G$4</formula>
    </cfRule>
  </conditionalFormatting>
  <conditionalFormatting sqref="K1:L1">
    <cfRule type="cellIs" dxfId="2" priority="65" stopIfTrue="1" operator="greaterThanOrEqual">
      <formula>#REF!</formula>
    </cfRule>
  </conditionalFormatting>
  <conditionalFormatting sqref="H2:H3 L2:O3 J1 P1">
    <cfRule type="cellIs" dxfId="1" priority="66" stopIfTrue="1" operator="greaterThanOrEqual">
      <formula>#REF!</formula>
    </cfRule>
  </conditionalFormatting>
  <conditionalFormatting sqref="L1">
    <cfRule type="cellIs" dxfId="0" priority="67" stopIfTrue="1" operator="greaterThanOrEqual">
      <formula>$I$4</formula>
    </cfRule>
  </conditionalFormatting>
  <printOptions horizontalCentered="1"/>
  <pageMargins left="0" right="0" top="0.11811023622047245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</vt:lpstr>
      <vt:lpstr>Sheet1</vt:lpstr>
      <vt:lpstr>'20'!Print_Area</vt:lpstr>
    </vt:vector>
  </TitlesOfParts>
  <Company>isipo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HelpCompuetr</cp:lastModifiedBy>
  <cp:lastPrinted>2023-05-15T09:42:50Z</cp:lastPrinted>
  <dcterms:created xsi:type="dcterms:W3CDTF">2011-10-29T11:54:35Z</dcterms:created>
  <dcterms:modified xsi:type="dcterms:W3CDTF">2023-06-11T08:56:16Z</dcterms:modified>
</cp:coreProperties>
</file>